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6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76" i="2" l="1"/>
  <c r="A77" i="2" s="1"/>
  <c r="A78" i="2" s="1"/>
  <c r="A79" i="2" s="1"/>
  <c r="A75" i="2"/>
  <c r="A44" i="2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F21" i="2" l="1"/>
  <c r="E21" i="2"/>
  <c r="D21" i="2"/>
  <c r="D5" i="2" l="1"/>
  <c r="E5" i="2"/>
  <c r="F5" i="2"/>
  <c r="D9" i="2"/>
  <c r="E9" i="2"/>
  <c r="F9" i="2"/>
  <c r="E80" i="2" l="1"/>
  <c r="D80" i="2"/>
  <c r="F80" i="2"/>
</calcChain>
</file>

<file path=xl/sharedStrings.xml><?xml version="1.0" encoding="utf-8"?>
<sst xmlns="http://schemas.openxmlformats.org/spreadsheetml/2006/main" count="148" uniqueCount="134">
  <si>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</si>
  <si>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</si>
  <si>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</si>
  <si>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</si>
  <si>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</si>
  <si>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</si>
  <si>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</si>
  <si>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</si>
  <si>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</si>
  <si>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</si>
  <si>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</si>
  <si>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</si>
  <si>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</si>
  <si>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</si>
  <si>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</si>
  <si>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</si>
  <si>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</si>
  <si>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</si>
  <si>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</si>
  <si>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</si>
  <si>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</si>
  <si>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</si>
  <si>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</si>
  <si>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</si>
  <si>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</si>
  <si>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</si>
  <si>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</si>
  <si>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</si>
  <si>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</si>
  <si>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</si>
  <si>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</si>
  <si>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</si>
  <si>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</si>
  <si>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</si>
  <si>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</si>
  <si>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</si>
  <si>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</si>
  <si>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</si>
  <si>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</si>
  <si>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</si>
  <si>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</si>
  <si>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</si>
  <si>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</si>
  <si>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</si>
  <si>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</si>
  <si>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</si>
  <si>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</si>
  <si>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</si>
  <si>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</si>
  <si>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</si>
  <si>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</si>
  <si>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</si>
  <si>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</si>
  <si>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</si>
  <si>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</si>
  <si>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</si>
  <si>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</si>
  <si>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</si>
  <si>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</si>
  <si>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</si>
  <si>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BANKIA FONDOS</t>
  </si>
  <si>
    <t>BNP AM</t>
  </si>
  <si>
    <t>A&amp;G FONDOS</t>
  </si>
  <si>
    <t>GAESCO GESTIÓN</t>
  </si>
  <si>
    <t>UNICORP PATRIMONIO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</si>
  <si>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</si>
  <si>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</si>
  <si>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</si>
  <si>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</si>
  <si>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</si>
  <si>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</si>
  <si>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</si>
  <si>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</si>
  <si>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</si>
  <si>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</si>
  <si>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</si>
  <si>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</si>
  <si>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</si>
  <si>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</si>
  <si>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</si>
  <si>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</si>
  <si>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</si>
  <si>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</si>
  <si>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</si>
  <si>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</si>
  <si>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</si>
  <si>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</si>
  <si>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</si>
  <si>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</si>
  <si>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</si>
  <si>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</si>
  <si>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</si>
  <si>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</si>
  <si>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</si>
  <si>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</si>
  <si>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</si>
  <si>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</si>
  <si>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</si>
  <si>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</si>
  <si>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</si>
  <si>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</si>
  <si>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</si>
  <si>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</si>
  <si>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</si>
  <si>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</si>
  <si>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</si>
  <si>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</si>
  <si>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</si>
  <si>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</si>
  <si>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</si>
  <si>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</si>
  <si>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</si>
  <si>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</si>
  <si>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</si>
  <si>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</si>
  <si>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</si>
  <si>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</si>
  <si>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</si>
  <si>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</si>
  <si>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</si>
  <si>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</si>
  <si>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</si>
  <si>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</si>
  <si>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</si>
  <si>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</si>
  <si>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</si>
  <si>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 WEALTH GESTION</t>
  </si>
  <si>
    <t>ALANTRA</t>
  </si>
  <si>
    <t>BESTINVER</t>
  </si>
  <si>
    <t>GVC GAESCO</t>
  </si>
  <si>
    <t>PACTIO GESTIÓN</t>
  </si>
  <si>
    <t>MAPFRE AM</t>
  </si>
  <si>
    <t>SABADELL AM</t>
  </si>
  <si>
    <t>VARIANZA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</si>
</sst>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rgb="FFF67307"/>
      </top>
      <bottom style="dotted">
        <color rgb="FFF67307"/>
      </bottom>
      <diagonal/>
    </border>
    <border>
      <left style="hair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/>
      <top style="dotted">
        <color indexed="52"/>
      </top>
      <bottom style="dotted">
        <color rgb="FFF67307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/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/>
      <diagonal/>
    </border>
  </borders>
  <cellStyleXfs count="51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1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</cellStyleXfs>
  <cellXfs count="141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right" vertical="center" indent="1"/>
    </xf>
    <xf numFmtId="3" fontId="12" fillId="0" borderId="17" xfId="0" applyNumberFormat="1" applyFont="1" applyFill="1" applyBorder="1" applyAlignment="1">
      <alignment horizontal="righ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3" fontId="13" fillId="0" borderId="31" xfId="32" applyNumberFormat="1" applyFont="1" applyFill="1" applyBorder="1" applyAlignment="1">
      <alignment horizontal="right" vertical="center" indent="1"/>
    </xf>
    <xf numFmtId="3" fontId="13" fillId="0" borderId="31" xfId="0" quotePrefix="1" applyNumberFormat="1" applyFont="1" applyFill="1" applyBorder="1" applyAlignment="1">
      <alignment horizontal="right" vertical="center" indent="1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34" fillId="0" borderId="31" xfId="0" applyFont="1" applyFill="1" applyBorder="1" applyAlignment="1">
      <alignment horizontal="left" vertical="center" indent="1"/>
    </xf>
    <xf numFmtId="0" fontId="34" fillId="0" borderId="31" xfId="0" quotePrefix="1" applyFont="1" applyFill="1" applyBorder="1" applyAlignment="1">
      <alignment horizontal="lef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12" fillId="0" borderId="16" xfId="0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4" fillId="0" borderId="41" xfId="0" applyFont="1" applyFill="1" applyBorder="1" applyAlignment="1">
      <alignment horizontal="left" vertical="center" indent="1"/>
    </xf>
    <xf numFmtId="0" fontId="35" fillId="0" borderId="35" xfId="0" applyFont="1" applyFill="1" applyBorder="1" applyAlignment="1">
      <alignment horizontal="left" vertical="center" indent="1"/>
    </xf>
    <xf numFmtId="0" fontId="34" fillId="0" borderId="35" xfId="0" applyFont="1" applyFill="1" applyBorder="1" applyAlignment="1">
      <alignment horizontal="left" vertical="center" indent="1"/>
    </xf>
    <xf numFmtId="3" fontId="13" fillId="0" borderId="35" xfId="0" applyNumberFormat="1" applyFont="1" applyFill="1" applyBorder="1" applyAlignment="1">
      <alignment horizontal="right" vertical="center" indent="1"/>
    </xf>
    <xf numFmtId="0" fontId="13" fillId="0" borderId="35" xfId="0" applyFont="1" applyFill="1" applyBorder="1" applyAlignment="1">
      <alignment horizontal="right" vertical="center" indent="1"/>
    </xf>
    <xf numFmtId="3" fontId="13" fillId="0" borderId="36" xfId="0" applyNumberFormat="1" applyFont="1" applyFill="1" applyBorder="1" applyAlignment="1">
      <alignment horizontal="right" vertical="center" indent="1"/>
    </xf>
    <xf numFmtId="0" fontId="14" fillId="36" borderId="45" xfId="0" applyFont="1" applyFill="1" applyBorder="1" applyAlignment="1">
      <alignment horizontal="right" vertical="center" indent="1"/>
    </xf>
    <xf numFmtId="0" fontId="14" fillId="36" borderId="46" xfId="0" applyFont="1" applyFill="1" applyBorder="1" applyAlignment="1">
      <alignment horizontal="righ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7" fillId="0" borderId="0" xfId="0" applyFont="1" applyFill="1" applyBorder="1"/>
    <xf numFmtId="0" fontId="34" fillId="0" borderId="48" xfId="0" applyFont="1" applyFill="1" applyBorder="1" applyAlignment="1">
      <alignment horizontal="left" vertical="center" indent="1"/>
    </xf>
    <xf numFmtId="0" fontId="34" fillId="0" borderId="49" xfId="0" applyFont="1" applyFill="1" applyBorder="1" applyAlignment="1">
      <alignment horizontal="left" vertical="center" indent="1"/>
    </xf>
    <xf numFmtId="166" fontId="38" fillId="35" borderId="40" xfId="0" applyNumberFormat="1" applyFont="1" applyFill="1" applyBorder="1" applyAlignment="1">
      <alignment horizontal="center" vertical="center"/>
    </xf>
    <xf numFmtId="0" fontId="34" fillId="0" borderId="47" xfId="0" applyFont="1" applyFill="1" applyBorder="1" applyAlignment="1">
      <alignment horizontal="left" vertical="center" indent="1"/>
    </xf>
    <xf numFmtId="0" fontId="35" fillId="0" borderId="42" xfId="0" applyFont="1" applyFill="1" applyBorder="1" applyAlignment="1">
      <alignment horizontal="left" vertical="center" indent="1"/>
    </xf>
    <xf numFmtId="3" fontId="13" fillId="0" borderId="33" xfId="0" applyNumberFormat="1" applyFont="1" applyFill="1" applyBorder="1" applyAlignment="1">
      <alignment horizontal="right" vertical="center" indent="1"/>
    </xf>
    <xf numFmtId="0" fontId="13" fillId="0" borderId="33" xfId="0" applyFont="1" applyFill="1" applyBorder="1" applyAlignment="1">
      <alignment horizontal="right" vertical="center" indent="1"/>
    </xf>
    <xf numFmtId="3" fontId="13" fillId="0" borderId="34" xfId="0" applyNumberFormat="1" applyFont="1" applyFill="1" applyBorder="1" applyAlignment="1">
      <alignment horizontal="right" vertical="center" indent="1"/>
    </xf>
    <xf numFmtId="0" fontId="14" fillId="36" borderId="50" xfId="0" applyFont="1" applyFill="1" applyBorder="1" applyAlignment="1">
      <alignment horizontal="right" vertical="center" indent="1"/>
    </xf>
    <xf numFmtId="3" fontId="13" fillId="0" borderId="47" xfId="0" applyNumberFormat="1" applyFont="1" applyFill="1" applyBorder="1" applyAlignment="1">
      <alignment horizontal="right" vertical="center" indent="1"/>
    </xf>
    <xf numFmtId="0" fontId="13" fillId="0" borderId="47" xfId="0" applyFont="1" applyFill="1" applyBorder="1" applyAlignment="1">
      <alignment horizontal="right" vertical="center" indent="1"/>
    </xf>
    <xf numFmtId="3" fontId="13" fillId="0" borderId="51" xfId="0" applyNumberFormat="1" applyFont="1" applyFill="1" applyBorder="1" applyAlignment="1">
      <alignment horizontal="right" vertical="center" indent="1"/>
    </xf>
    <xf numFmtId="0" fontId="14" fillId="36" borderId="52" xfId="0" applyFont="1" applyFill="1" applyBorder="1" applyAlignment="1">
      <alignment horizontal="right" vertical="center" indent="1"/>
    </xf>
    <xf numFmtId="0" fontId="35" fillId="0" borderId="53" xfId="0" applyFont="1" applyFill="1" applyBorder="1" applyAlignment="1">
      <alignment horizontal="left" vertical="center" indent="1"/>
    </xf>
    <xf numFmtId="0" fontId="34" fillId="0" borderId="53" xfId="0" applyFont="1" applyFill="1" applyBorder="1" applyAlignment="1">
      <alignment horizontal="left" vertical="center" indent="1"/>
    </xf>
    <xf numFmtId="3" fontId="13" fillId="0" borderId="53" xfId="0" applyNumberFormat="1" applyFont="1" applyFill="1" applyBorder="1" applyAlignment="1">
      <alignment horizontal="right" vertical="center" indent="1"/>
    </xf>
    <xf numFmtId="0" fontId="13" fillId="0" borderId="53" xfId="0" applyFont="1" applyFill="1" applyBorder="1" applyAlignment="1">
      <alignment horizontal="righ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34" fillId="0" borderId="53" xfId="0" quotePrefix="1" applyFont="1" applyFill="1" applyBorder="1" applyAlignment="1">
      <alignment horizontal="left" vertical="center" indent="1"/>
    </xf>
    <xf numFmtId="3" fontId="13" fillId="0" borderId="54" xfId="0" quotePrefix="1" applyNumberFormat="1" applyFont="1" applyFill="1" applyBorder="1" applyAlignment="1">
      <alignment horizontal="right" vertical="center" indent="1"/>
    </xf>
    <xf numFmtId="0" fontId="35" fillId="0" borderId="55" xfId="0" applyFont="1" applyFill="1" applyBorder="1" applyAlignment="1">
      <alignment horizontal="left" vertical="center" indent="1"/>
    </xf>
    <xf numFmtId="0" fontId="34" fillId="0" borderId="56" xfId="0" applyFont="1" applyFill="1" applyBorder="1" applyAlignment="1">
      <alignment horizontal="left" vertical="center" indent="1"/>
    </xf>
    <xf numFmtId="0" fontId="34" fillId="0" borderId="52" xfId="0" applyFont="1" applyFill="1" applyBorder="1" applyAlignment="1">
      <alignment horizontal="left" vertical="center" indent="1"/>
    </xf>
    <xf numFmtId="0" fontId="14" fillId="36" borderId="57" xfId="0" applyFont="1" applyFill="1" applyBorder="1" applyAlignment="1">
      <alignment horizontal="right" vertical="center" indent="1"/>
    </xf>
    <xf numFmtId="0" fontId="35" fillId="0" borderId="58" xfId="0" applyFont="1" applyFill="1" applyBorder="1" applyAlignment="1">
      <alignment horizontal="left" vertical="center" indent="1"/>
    </xf>
    <xf numFmtId="0" fontId="34" fillId="0" borderId="57" xfId="0" applyFont="1" applyFill="1" applyBorder="1" applyAlignment="1">
      <alignment horizontal="left" vertical="center" indent="1"/>
    </xf>
    <xf numFmtId="3" fontId="13" fillId="0" borderId="58" xfId="0" applyNumberFormat="1" applyFont="1" applyFill="1" applyBorder="1" applyAlignment="1">
      <alignment horizontal="right" vertical="center" indent="1"/>
    </xf>
    <xf numFmtId="0" fontId="13" fillId="0" borderId="58" xfId="0" applyFont="1" applyFill="1" applyBorder="1" applyAlignment="1">
      <alignment horizontal="right" vertical="center" indent="1"/>
    </xf>
    <xf numFmtId="3" fontId="13" fillId="0" borderId="59" xfId="0" applyNumberFormat="1" applyFont="1" applyFill="1" applyBorder="1" applyAlignment="1">
      <alignment horizontal="right" vertical="center" indent="1"/>
    </xf>
    <xf numFmtId="0" fontId="14" fillId="36" borderId="60" xfId="0" applyFont="1" applyFill="1" applyBorder="1" applyAlignment="1">
      <alignment horizontal="right" vertical="center" indent="1"/>
    </xf>
    <xf numFmtId="3" fontId="13" fillId="0" borderId="61" xfId="0" applyNumberFormat="1" applyFont="1" applyFill="1" applyBorder="1" applyAlignment="1">
      <alignment horizontal="right" vertical="center" indent="1"/>
    </xf>
    <xf numFmtId="0" fontId="13" fillId="0" borderId="61" xfId="0" applyFont="1" applyFill="1" applyBorder="1" applyAlignment="1">
      <alignment horizontal="right" vertical="center" indent="1"/>
    </xf>
    <xf numFmtId="3" fontId="13" fillId="0" borderId="62" xfId="0" applyNumberFormat="1" applyFont="1" applyFill="1" applyBorder="1" applyAlignment="1">
      <alignment horizontal="right" vertical="center" indent="1"/>
    </xf>
    <xf numFmtId="0" fontId="14" fillId="36" borderId="63" xfId="0" applyFont="1" applyFill="1" applyBorder="1" applyAlignment="1">
      <alignment horizontal="right" vertical="center" indent="1"/>
    </xf>
    <xf numFmtId="0" fontId="14" fillId="36" borderId="65" xfId="0" applyFont="1" applyFill="1" applyBorder="1" applyAlignment="1">
      <alignment horizontal="right" vertical="center" indent="1"/>
    </xf>
    <xf numFmtId="0" fontId="14" fillId="36" borderId="68" xfId="0" applyFont="1" applyFill="1" applyBorder="1" applyAlignment="1">
      <alignment horizontal="right" vertical="center" indent="1"/>
    </xf>
    <xf numFmtId="0" fontId="14" fillId="36" borderId="71" xfId="0" applyFont="1" applyFill="1" applyBorder="1" applyAlignment="1">
      <alignment horizontal="right" vertical="center" indent="1"/>
    </xf>
    <xf numFmtId="0" fontId="35" fillId="0" borderId="37" xfId="0" applyFont="1" applyFill="1" applyBorder="1" applyAlignment="1">
      <alignment horizontal="left" vertical="center" indent="1"/>
    </xf>
    <xf numFmtId="0" fontId="34" fillId="0" borderId="37" xfId="0" applyFont="1" applyFill="1" applyBorder="1" applyAlignment="1">
      <alignment horizontal="lef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13" fillId="0" borderId="37" xfId="0" applyFont="1" applyFill="1" applyBorder="1" applyAlignment="1">
      <alignment horizontal="right" vertical="center" indent="1"/>
    </xf>
    <xf numFmtId="3" fontId="13" fillId="0" borderId="64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33" xfId="0" applyFont="1" applyFill="1" applyBorder="1" applyAlignment="1">
      <alignment horizontal="left" vertical="center" indent="1"/>
    </xf>
    <xf numFmtId="0" fontId="34" fillId="0" borderId="33" xfId="0" applyFont="1" applyFill="1" applyBorder="1" applyAlignment="1">
      <alignment horizontal="left" vertical="center" indent="1"/>
    </xf>
    <xf numFmtId="3" fontId="13" fillId="0" borderId="43" xfId="0" applyNumberFormat="1" applyFont="1" applyFill="1" applyBorder="1" applyAlignment="1">
      <alignment horizontal="right" vertical="center" indent="1"/>
    </xf>
    <xf numFmtId="0" fontId="13" fillId="0" borderId="43" xfId="0" applyFont="1" applyFill="1" applyBorder="1" applyAlignment="1">
      <alignment horizontal="right" vertical="center" indent="1"/>
    </xf>
    <xf numFmtId="3" fontId="13" fillId="0" borderId="44" xfId="0" applyNumberFormat="1" applyFont="1" applyFill="1" applyBorder="1" applyAlignment="1">
      <alignment horizontal="right" vertical="center" indent="1"/>
    </xf>
    <xf numFmtId="0" fontId="35" fillId="0" borderId="66" xfId="0" applyFont="1" applyFill="1" applyBorder="1" applyAlignment="1">
      <alignment horizontal="left" vertical="center" indent="1"/>
    </xf>
    <xf numFmtId="0" fontId="34" fillId="0" borderId="66" xfId="0" applyFont="1" applyFill="1" applyBorder="1" applyAlignment="1">
      <alignment horizontal="left" vertical="center" indent="1"/>
    </xf>
    <xf numFmtId="3" fontId="13" fillId="0" borderId="66" xfId="0" applyNumberFormat="1" applyFont="1" applyFill="1" applyBorder="1" applyAlignment="1">
      <alignment horizontal="right" vertical="center" indent="1"/>
    </xf>
    <xf numFmtId="0" fontId="13" fillId="0" borderId="66" xfId="0" applyFont="1" applyFill="1" applyBorder="1" applyAlignment="1">
      <alignment horizontal="right" vertical="center" indent="1"/>
    </xf>
    <xf numFmtId="3" fontId="13" fillId="0" borderId="67" xfId="0" applyNumberFormat="1" applyFont="1" applyFill="1" applyBorder="1" applyAlignment="1">
      <alignment horizontal="right" vertical="center" indent="1"/>
    </xf>
    <xf numFmtId="0" fontId="35" fillId="0" borderId="69" xfId="0" applyFont="1" applyFill="1" applyBorder="1" applyAlignment="1">
      <alignment horizontal="left" vertical="center" indent="1"/>
    </xf>
    <xf numFmtId="0" fontId="34" fillId="0" borderId="69" xfId="0" applyFont="1" applyFill="1" applyBorder="1" applyAlignment="1">
      <alignment horizontal="left" vertical="center" indent="1"/>
    </xf>
    <xf numFmtId="3" fontId="13" fillId="0" borderId="69" xfId="0" applyNumberFormat="1" applyFont="1" applyFill="1" applyBorder="1" applyAlignment="1">
      <alignment horizontal="right" vertical="center" indent="1"/>
    </xf>
    <xf numFmtId="0" fontId="13" fillId="0" borderId="69" xfId="0" applyFont="1" applyFill="1" applyBorder="1" applyAlignment="1">
      <alignment horizontal="right" vertical="center" indent="1"/>
    </xf>
    <xf numFmtId="3" fontId="13" fillId="0" borderId="70" xfId="0" applyNumberFormat="1" applyFont="1" applyFill="1" applyBorder="1" applyAlignment="1">
      <alignment horizontal="right" vertical="center" indent="1"/>
    </xf>
    <xf numFmtId="0" fontId="35" fillId="0" borderId="72" xfId="0" applyFont="1" applyFill="1" applyBorder="1" applyAlignment="1">
      <alignment horizontal="left" vertical="center" indent="1"/>
    </xf>
    <xf numFmtId="0" fontId="34" fillId="0" borderId="72" xfId="0" applyFont="1" applyFill="1" applyBorder="1" applyAlignment="1">
      <alignment horizontal="left" vertical="center" indent="1"/>
    </xf>
    <xf numFmtId="3" fontId="13" fillId="0" borderId="72" xfId="0" applyNumberFormat="1" applyFont="1" applyFill="1" applyBorder="1" applyAlignment="1">
      <alignment horizontal="right" vertical="center" indent="1"/>
    </xf>
    <xf numFmtId="0" fontId="13" fillId="0" borderId="72" xfId="0" applyFont="1" applyFill="1" applyBorder="1" applyAlignment="1">
      <alignment horizontal="right" vertical="center" indent="1"/>
    </xf>
    <xf numFmtId="3" fontId="13" fillId="0" borderId="73" xfId="0" applyNumberFormat="1" applyFont="1" applyFill="1" applyBorder="1" applyAlignment="1">
      <alignment horizontal="right" vertical="center" indent="1"/>
    </xf>
    <xf numFmtId="0" fontId="34" fillId="0" borderId="16" xfId="0" applyFont="1" applyFill="1" applyBorder="1" applyAlignment="1">
      <alignment horizontal="left" vertical="center" indent="1"/>
    </xf>
    <xf numFmtId="0" fontId="34" fillId="0" borderId="19" xfId="0" quotePrefix="1" applyFont="1" applyFill="1" applyBorder="1" applyAlignment="1">
      <alignment horizontal="lef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3" fontId="13" fillId="0" borderId="16" xfId="0" applyNumberFormat="1" applyFont="1" applyFill="1" applyBorder="1" applyAlignment="1">
      <alignment horizontal="right" vertical="center" indent="1"/>
    </xf>
    <xf numFmtId="0" fontId="13" fillId="0" borderId="16" xfId="0" applyFont="1" applyFill="1" applyBorder="1" applyAlignment="1">
      <alignment horizontal="right" vertical="center" indent="1"/>
    </xf>
    <xf numFmtId="3" fontId="13" fillId="0" borderId="17" xfId="0" applyNumberFormat="1" applyFont="1" applyFill="1" applyBorder="1" applyAlignment="1">
      <alignment horizontal="righ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3" fontId="13" fillId="0" borderId="36" xfId="0" quotePrefix="1" applyNumberFormat="1" applyFont="1" applyFill="1" applyBorder="1" applyAlignment="1">
      <alignment horizontal="right" vertical="center" indent="1"/>
    </xf>
    <xf numFmtId="0" fontId="35" fillId="0" borderId="74" xfId="0" applyFont="1" applyFill="1" applyBorder="1" applyAlignment="1">
      <alignment horizontal="left" vertical="center" indent="1"/>
    </xf>
    <xf numFmtId="0" fontId="34" fillId="0" borderId="75" xfId="0" applyFont="1" applyFill="1" applyBorder="1" applyAlignment="1">
      <alignment horizontal="lef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8" fillId="35" borderId="38" xfId="0" applyFont="1" applyFill="1" applyBorder="1" applyAlignment="1">
      <alignment horizontal="center" vertical="center"/>
    </xf>
    <xf numFmtId="0" fontId="38" fillId="35" borderId="39" xfId="0" applyFont="1" applyFill="1" applyBorder="1" applyAlignment="1">
      <alignment horizontal="center" vertical="center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39" t="s">
        <v>15</v>
      </c>
      <c r="B1" s="140"/>
      <c r="C1" s="140"/>
      <c r="D1" s="140"/>
      <c r="E1" s="140"/>
      <c r="F1" s="55">
        <v>42735</v>
      </c>
    </row>
    <row r="2" spans="1:6" s="6" customFormat="1" ht="17.45" customHeight="1" x14ac:dyDescent="0.25">
      <c r="A2" s="12" t="s">
        <v>56</v>
      </c>
      <c r="B2" s="12" t="s">
        <v>10</v>
      </c>
      <c r="C2" s="13" t="s">
        <v>11</v>
      </c>
      <c r="D2" s="14" t="s">
        <v>13</v>
      </c>
      <c r="E2" s="13" t="s">
        <v>79</v>
      </c>
      <c r="F2" s="15" t="s">
        <v>57</v>
      </c>
    </row>
    <row r="3" spans="1:6" s="2" customFormat="1" ht="12.2" customHeight="1" x14ac:dyDescent="0.25">
      <c r="A3" s="88">
        <v>1</v>
      </c>
      <c r="B3" s="109" t="s">
        <v>23</v>
      </c>
      <c r="C3" s="110" t="s">
        <v>54</v>
      </c>
      <c r="D3" s="111">
        <v>4840128.1154309697</v>
      </c>
      <c r="E3" s="112">
        <v>487</v>
      </c>
      <c r="F3" s="113">
        <v>108312</v>
      </c>
    </row>
    <row r="4" spans="1:6" s="2" customFormat="1" ht="12.2" customHeight="1" thickBot="1" x14ac:dyDescent="0.3">
      <c r="A4" s="89">
        <v>2</v>
      </c>
      <c r="B4" s="114" t="s">
        <v>0</v>
      </c>
      <c r="C4" s="115" t="s">
        <v>110</v>
      </c>
      <c r="D4" s="116">
        <v>3252393</v>
      </c>
      <c r="E4" s="117">
        <v>346</v>
      </c>
      <c r="F4" s="118">
        <v>46511</v>
      </c>
    </row>
    <row r="5" spans="1:6" s="2" customFormat="1" ht="12.2" customHeight="1" x14ac:dyDescent="0.25">
      <c r="A5" s="27">
        <v>3</v>
      </c>
      <c r="B5" s="35" t="s">
        <v>16</v>
      </c>
      <c r="C5" s="119"/>
      <c r="D5" s="16">
        <f>SUM(D6:D7)</f>
        <v>3186451.7954899999</v>
      </c>
      <c r="E5" s="16">
        <f>SUM(E6:E7)</f>
        <v>152</v>
      </c>
      <c r="F5" s="17">
        <f>SUM(F6:F7)</f>
        <v>29021</v>
      </c>
    </row>
    <row r="6" spans="1:6" s="1" customFormat="1" ht="12.2" customHeight="1" x14ac:dyDescent="0.25">
      <c r="A6" s="28"/>
      <c r="B6" s="33"/>
      <c r="C6" s="120" t="s">
        <v>111</v>
      </c>
      <c r="D6" s="96">
        <v>3105644.7954899999</v>
      </c>
      <c r="E6" s="97">
        <v>141</v>
      </c>
      <c r="F6" s="98">
        <v>26101</v>
      </c>
    </row>
    <row r="7" spans="1:6" s="2" customFormat="1" ht="12.2" customHeight="1" thickBot="1" x14ac:dyDescent="0.3">
      <c r="A7" s="29"/>
      <c r="B7" s="121"/>
      <c r="C7" s="122" t="s">
        <v>46</v>
      </c>
      <c r="D7" s="123">
        <v>80807</v>
      </c>
      <c r="E7" s="124">
        <v>11</v>
      </c>
      <c r="F7" s="125">
        <v>2920</v>
      </c>
    </row>
    <row r="8" spans="1:6" s="2" customFormat="1" ht="12.2" customHeight="1" thickBot="1" x14ac:dyDescent="0.3">
      <c r="A8" s="27">
        <v>4</v>
      </c>
      <c r="B8" s="36" t="s">
        <v>1</v>
      </c>
      <c r="C8" s="119" t="s">
        <v>51</v>
      </c>
      <c r="D8" s="126">
        <v>2864608</v>
      </c>
      <c r="E8" s="127">
        <v>451</v>
      </c>
      <c r="F8" s="128">
        <v>46949</v>
      </c>
    </row>
    <row r="9" spans="1:6" s="2" customFormat="1" ht="12.2" customHeight="1" x14ac:dyDescent="0.25">
      <c r="A9" s="27">
        <v>5</v>
      </c>
      <c r="B9" s="35" t="s">
        <v>2</v>
      </c>
      <c r="C9" s="36"/>
      <c r="D9" s="16">
        <f>SUM(D10:D11)</f>
        <v>2022166</v>
      </c>
      <c r="E9" s="37">
        <f>SUM(E10:E11)</f>
        <v>195</v>
      </c>
      <c r="F9" s="17">
        <f>SUM(F10:F11)</f>
        <v>25466</v>
      </c>
    </row>
    <row r="10" spans="1:6" s="2" customFormat="1" ht="12.2" customHeight="1" x14ac:dyDescent="0.25">
      <c r="A10" s="28"/>
      <c r="B10" s="33"/>
      <c r="C10" s="95" t="s">
        <v>40</v>
      </c>
      <c r="D10" s="96">
        <v>2006682</v>
      </c>
      <c r="E10" s="97">
        <v>194</v>
      </c>
      <c r="F10" s="98">
        <v>24443</v>
      </c>
    </row>
    <row r="11" spans="1:6" s="2" customFormat="1" ht="12.2" customHeight="1" thickBot="1" x14ac:dyDescent="0.3">
      <c r="A11" s="30"/>
      <c r="B11" s="38"/>
      <c r="C11" s="39" t="s">
        <v>132</v>
      </c>
      <c r="D11" s="40">
        <v>15484</v>
      </c>
      <c r="E11" s="41">
        <v>1</v>
      </c>
      <c r="F11" s="42">
        <v>1023</v>
      </c>
    </row>
    <row r="12" spans="1:6" s="2" customFormat="1" ht="12.2" customHeight="1" x14ac:dyDescent="0.25">
      <c r="A12" s="31">
        <v>6</v>
      </c>
      <c r="B12" s="129" t="s">
        <v>94</v>
      </c>
      <c r="C12" s="130" t="s">
        <v>109</v>
      </c>
      <c r="D12" s="131">
        <v>1832769</v>
      </c>
      <c r="E12" s="132">
        <v>232</v>
      </c>
      <c r="F12" s="133">
        <v>25894</v>
      </c>
    </row>
    <row r="13" spans="1:6" s="2" customFormat="1" ht="12.2" customHeight="1" x14ac:dyDescent="0.25">
      <c r="A13" s="32">
        <v>7</v>
      </c>
      <c r="B13" s="34" t="s">
        <v>5</v>
      </c>
      <c r="C13" s="25" t="s">
        <v>59</v>
      </c>
      <c r="D13" s="18">
        <v>1682642</v>
      </c>
      <c r="E13" s="19">
        <v>177</v>
      </c>
      <c r="F13" s="20">
        <v>36307</v>
      </c>
    </row>
    <row r="14" spans="1:6" s="2" customFormat="1" ht="12.2" customHeight="1" x14ac:dyDescent="0.25">
      <c r="A14" s="32">
        <v>8</v>
      </c>
      <c r="B14" s="34" t="s">
        <v>12</v>
      </c>
      <c r="C14" s="25" t="s">
        <v>42</v>
      </c>
      <c r="D14" s="18">
        <v>1607100</v>
      </c>
      <c r="E14" s="19">
        <v>191</v>
      </c>
      <c r="F14" s="20">
        <v>28308</v>
      </c>
    </row>
    <row r="15" spans="1:6" s="2" customFormat="1" ht="12.2" customHeight="1" x14ac:dyDescent="0.25">
      <c r="A15" s="32">
        <v>9</v>
      </c>
      <c r="B15" s="34" t="s">
        <v>4</v>
      </c>
      <c r="C15" s="25" t="s">
        <v>49</v>
      </c>
      <c r="D15" s="18">
        <v>1023992</v>
      </c>
      <c r="E15" s="19">
        <v>15</v>
      </c>
      <c r="F15" s="20">
        <v>1798</v>
      </c>
    </row>
    <row r="16" spans="1:6" s="2" customFormat="1" ht="12.2" customHeight="1" x14ac:dyDescent="0.25">
      <c r="A16" s="32">
        <v>10</v>
      </c>
      <c r="B16" s="34" t="s">
        <v>106</v>
      </c>
      <c r="C16" s="25" t="s">
        <v>130</v>
      </c>
      <c r="D16" s="18">
        <v>924932.8562165699</v>
      </c>
      <c r="E16" s="19">
        <v>7</v>
      </c>
      <c r="F16" s="20">
        <v>774</v>
      </c>
    </row>
    <row r="17" spans="1:6" s="2" customFormat="1" ht="12.2" customHeight="1" x14ac:dyDescent="0.25">
      <c r="A17" s="32">
        <v>11</v>
      </c>
      <c r="B17" s="34" t="s">
        <v>6</v>
      </c>
      <c r="C17" s="25" t="s">
        <v>31</v>
      </c>
      <c r="D17" s="18">
        <v>841723.06000000017</v>
      </c>
      <c r="E17" s="19">
        <v>83</v>
      </c>
      <c r="F17" s="20">
        <v>10630</v>
      </c>
    </row>
    <row r="18" spans="1:6" s="2" customFormat="1" ht="12.2" customHeight="1" x14ac:dyDescent="0.25">
      <c r="A18" s="32">
        <v>12</v>
      </c>
      <c r="B18" s="34" t="s">
        <v>3</v>
      </c>
      <c r="C18" s="25" t="s">
        <v>125</v>
      </c>
      <c r="D18" s="18">
        <v>618341</v>
      </c>
      <c r="E18" s="19">
        <v>67</v>
      </c>
      <c r="F18" s="20">
        <v>7552</v>
      </c>
    </row>
    <row r="19" spans="1:6" s="2" customFormat="1" ht="12.2" customHeight="1" x14ac:dyDescent="0.25">
      <c r="A19" s="32">
        <v>13</v>
      </c>
      <c r="B19" s="34" t="s">
        <v>104</v>
      </c>
      <c r="C19" s="25" t="s">
        <v>81</v>
      </c>
      <c r="D19" s="18">
        <v>617461</v>
      </c>
      <c r="E19" s="19">
        <v>67</v>
      </c>
      <c r="F19" s="20">
        <v>9531</v>
      </c>
    </row>
    <row r="20" spans="1:6" s="2" customFormat="1" ht="12.2" customHeight="1" thickBot="1" x14ac:dyDescent="0.3">
      <c r="A20" s="86">
        <v>14</v>
      </c>
      <c r="B20" s="90" t="s">
        <v>82</v>
      </c>
      <c r="C20" s="91" t="s">
        <v>112</v>
      </c>
      <c r="D20" s="92">
        <v>577070</v>
      </c>
      <c r="E20" s="93">
        <v>69</v>
      </c>
      <c r="F20" s="94">
        <v>12147</v>
      </c>
    </row>
    <row r="21" spans="1:6" s="2" customFormat="1" ht="12.2" customHeight="1" x14ac:dyDescent="0.25">
      <c r="A21" s="27">
        <v>15</v>
      </c>
      <c r="B21" s="35" t="s">
        <v>95</v>
      </c>
      <c r="C21" s="36"/>
      <c r="D21" s="16">
        <f>+D22+D23</f>
        <v>568576.64295756002</v>
      </c>
      <c r="E21" s="37">
        <f t="shared" ref="E21:F21" si="0">+E22+E23</f>
        <v>38</v>
      </c>
      <c r="F21" s="17">
        <f t="shared" si="0"/>
        <v>9546</v>
      </c>
    </row>
    <row r="22" spans="1:6" s="2" customFormat="1" ht="12.2" customHeight="1" x14ac:dyDescent="0.25">
      <c r="A22" s="28"/>
      <c r="B22" s="33"/>
      <c r="C22" s="95" t="s">
        <v>45</v>
      </c>
      <c r="D22" s="96">
        <v>443007</v>
      </c>
      <c r="E22" s="97">
        <v>37</v>
      </c>
      <c r="F22" s="98">
        <v>9445</v>
      </c>
    </row>
    <row r="23" spans="1:6" s="2" customFormat="1" ht="12.2" customHeight="1" thickBot="1" x14ac:dyDescent="0.3">
      <c r="A23" s="30"/>
      <c r="B23" s="38"/>
      <c r="C23" s="39" t="s">
        <v>96</v>
      </c>
      <c r="D23" s="40">
        <v>125569.64295756001</v>
      </c>
      <c r="E23" s="41">
        <v>1</v>
      </c>
      <c r="F23" s="42">
        <v>101</v>
      </c>
    </row>
    <row r="24" spans="1:6" s="2" customFormat="1" ht="12.2" customHeight="1" x14ac:dyDescent="0.25">
      <c r="A24" s="32">
        <v>16</v>
      </c>
      <c r="B24" s="34" t="s">
        <v>43</v>
      </c>
      <c r="C24" s="26" t="s">
        <v>61</v>
      </c>
      <c r="D24" s="21">
        <v>511312.84416379489</v>
      </c>
      <c r="E24" s="19">
        <v>77</v>
      </c>
      <c r="F24" s="20">
        <v>9349</v>
      </c>
    </row>
    <row r="25" spans="1:6" s="2" customFormat="1" ht="12.2" customHeight="1" x14ac:dyDescent="0.25">
      <c r="A25" s="32">
        <v>17</v>
      </c>
      <c r="B25" s="34" t="s">
        <v>107</v>
      </c>
      <c r="C25" s="25" t="s">
        <v>108</v>
      </c>
      <c r="D25" s="18">
        <v>406636</v>
      </c>
      <c r="E25" s="19">
        <v>45</v>
      </c>
      <c r="F25" s="20">
        <v>4929</v>
      </c>
    </row>
    <row r="26" spans="1:6" s="2" customFormat="1" ht="12.2" customHeight="1" x14ac:dyDescent="0.25">
      <c r="A26" s="32">
        <v>18</v>
      </c>
      <c r="B26" s="34" t="s">
        <v>19</v>
      </c>
      <c r="C26" s="25" t="s">
        <v>39</v>
      </c>
      <c r="D26" s="18">
        <v>387150</v>
      </c>
      <c r="E26" s="19">
        <v>34</v>
      </c>
      <c r="F26" s="20">
        <v>4548</v>
      </c>
    </row>
    <row r="27" spans="1:6" s="2" customFormat="1" ht="12.2" customHeight="1" x14ac:dyDescent="0.25">
      <c r="A27" s="32">
        <v>19</v>
      </c>
      <c r="B27" s="34" t="s">
        <v>99</v>
      </c>
      <c r="C27" s="25" t="s">
        <v>100</v>
      </c>
      <c r="D27" s="18">
        <v>338981.69133410696</v>
      </c>
      <c r="E27" s="19">
        <v>1</v>
      </c>
      <c r="F27" s="20">
        <v>193</v>
      </c>
    </row>
    <row r="28" spans="1:6" s="2" customFormat="1" ht="12.2" customHeight="1" x14ac:dyDescent="0.25">
      <c r="A28" s="32">
        <v>20</v>
      </c>
      <c r="B28" s="34" t="s">
        <v>36</v>
      </c>
      <c r="C28" s="25" t="s">
        <v>47</v>
      </c>
      <c r="D28" s="18">
        <v>324459.61999999994</v>
      </c>
      <c r="E28" s="19">
        <v>31</v>
      </c>
      <c r="F28" s="20">
        <v>3984</v>
      </c>
    </row>
    <row r="29" spans="1:6" s="2" customFormat="1" ht="12.2" customHeight="1" x14ac:dyDescent="0.25">
      <c r="A29" s="32">
        <v>21</v>
      </c>
      <c r="B29" s="34" t="s">
        <v>50</v>
      </c>
      <c r="C29" s="25" t="s">
        <v>53</v>
      </c>
      <c r="D29" s="18">
        <v>314317.668157682</v>
      </c>
      <c r="E29" s="19">
        <v>24</v>
      </c>
      <c r="F29" s="20">
        <v>2652</v>
      </c>
    </row>
    <row r="30" spans="1:6" s="2" customFormat="1" ht="12.2" customHeight="1" x14ac:dyDescent="0.25">
      <c r="A30" s="32">
        <v>22</v>
      </c>
      <c r="B30" s="34" t="s">
        <v>129</v>
      </c>
      <c r="C30" s="25" t="s">
        <v>63</v>
      </c>
      <c r="D30" s="18">
        <v>293514.55074456107</v>
      </c>
      <c r="E30" s="19">
        <v>41</v>
      </c>
      <c r="F30" s="20">
        <v>4948</v>
      </c>
    </row>
    <row r="31" spans="1:6" s="2" customFormat="1" ht="12.2" customHeight="1" x14ac:dyDescent="0.25">
      <c r="A31" s="32">
        <v>23</v>
      </c>
      <c r="B31" s="34" t="s">
        <v>35</v>
      </c>
      <c r="C31" s="25" t="s">
        <v>60</v>
      </c>
      <c r="D31" s="18">
        <v>290388.15185837902</v>
      </c>
      <c r="E31" s="19">
        <v>47</v>
      </c>
      <c r="F31" s="20">
        <v>5863</v>
      </c>
    </row>
    <row r="32" spans="1:6" s="2" customFormat="1" ht="12.2" customHeight="1" x14ac:dyDescent="0.25">
      <c r="A32" s="32">
        <v>24</v>
      </c>
      <c r="B32" s="34" t="s">
        <v>92</v>
      </c>
      <c r="C32" s="25" t="s">
        <v>91</v>
      </c>
      <c r="D32" s="18">
        <v>262860</v>
      </c>
      <c r="E32" s="19">
        <v>42</v>
      </c>
      <c r="F32" s="20">
        <v>4839</v>
      </c>
    </row>
    <row r="33" spans="1:6" s="2" customFormat="1" ht="12.2" customHeight="1" x14ac:dyDescent="0.25">
      <c r="A33" s="32">
        <v>25</v>
      </c>
      <c r="B33" s="34" t="s">
        <v>30</v>
      </c>
      <c r="C33" s="25" t="s">
        <v>44</v>
      </c>
      <c r="D33" s="18">
        <v>227429</v>
      </c>
      <c r="E33" s="19">
        <v>39</v>
      </c>
      <c r="F33" s="20">
        <v>4876</v>
      </c>
    </row>
    <row r="34" spans="1:6" s="2" customFormat="1" ht="12.2" customHeight="1" thickBot="1" x14ac:dyDescent="0.3">
      <c r="A34" s="49">
        <v>26</v>
      </c>
      <c r="B34" s="99" t="s">
        <v>7</v>
      </c>
      <c r="C34" s="100" t="s">
        <v>55</v>
      </c>
      <c r="D34" s="58">
        <v>221621</v>
      </c>
      <c r="E34" s="59">
        <v>23</v>
      </c>
      <c r="F34" s="60">
        <v>2638</v>
      </c>
    </row>
    <row r="35" spans="1:6" s="2" customFormat="1" ht="12.2" customHeight="1" x14ac:dyDescent="0.25">
      <c r="A35" s="50">
        <v>27</v>
      </c>
      <c r="B35" s="44" t="s">
        <v>33</v>
      </c>
      <c r="C35" s="45" t="s">
        <v>33</v>
      </c>
      <c r="D35" s="46">
        <v>173765.90561043099</v>
      </c>
      <c r="E35" s="47">
        <v>15</v>
      </c>
      <c r="F35" s="134">
        <v>1862</v>
      </c>
    </row>
    <row r="36" spans="1:6" s="2" customFormat="1" ht="12.2" customHeight="1" x14ac:dyDescent="0.25">
      <c r="A36" s="32">
        <v>28</v>
      </c>
      <c r="B36" s="34" t="s">
        <v>101</v>
      </c>
      <c r="C36" s="25" t="s">
        <v>122</v>
      </c>
      <c r="D36" s="22">
        <v>172612.96435483798</v>
      </c>
      <c r="E36" s="19">
        <v>7</v>
      </c>
      <c r="F36" s="20">
        <v>818</v>
      </c>
    </row>
    <row r="37" spans="1:6" s="2" customFormat="1" ht="12.2" customHeight="1" x14ac:dyDescent="0.25">
      <c r="A37" s="32">
        <v>29</v>
      </c>
      <c r="B37" s="34" t="s">
        <v>28</v>
      </c>
      <c r="C37" s="25" t="s">
        <v>62</v>
      </c>
      <c r="D37" s="18">
        <v>172431.93315249303</v>
      </c>
      <c r="E37" s="19">
        <v>17</v>
      </c>
      <c r="F37" s="20">
        <v>1925</v>
      </c>
    </row>
    <row r="38" spans="1:6" s="2" customFormat="1" ht="12.2" customHeight="1" x14ac:dyDescent="0.25">
      <c r="A38" s="32">
        <v>30</v>
      </c>
      <c r="B38" s="34" t="s">
        <v>48</v>
      </c>
      <c r="C38" s="25" t="s">
        <v>48</v>
      </c>
      <c r="D38" s="18">
        <v>170289.95696647302</v>
      </c>
      <c r="E38" s="19">
        <v>12</v>
      </c>
      <c r="F38" s="20">
        <v>2677</v>
      </c>
    </row>
    <row r="39" spans="1:6" s="2" customFormat="1" ht="12.2" customHeight="1" x14ac:dyDescent="0.25">
      <c r="A39" s="32">
        <v>31</v>
      </c>
      <c r="B39" s="34" t="s">
        <v>41</v>
      </c>
      <c r="C39" s="25" t="s">
        <v>113</v>
      </c>
      <c r="D39" s="18">
        <v>168035.66595851997</v>
      </c>
      <c r="E39" s="19">
        <v>26</v>
      </c>
      <c r="F39" s="20">
        <v>3474</v>
      </c>
    </row>
    <row r="40" spans="1:6" s="2" customFormat="1" ht="12.2" customHeight="1" x14ac:dyDescent="0.25">
      <c r="A40" s="32">
        <v>32</v>
      </c>
      <c r="B40" s="57" t="s">
        <v>74</v>
      </c>
      <c r="C40" s="43"/>
      <c r="D40" s="18">
        <v>165912.75791832901</v>
      </c>
      <c r="E40" s="19">
        <v>1</v>
      </c>
      <c r="F40" s="20">
        <v>142</v>
      </c>
    </row>
    <row r="41" spans="1:6" s="2" customFormat="1" ht="12.2" customHeight="1" x14ac:dyDescent="0.25">
      <c r="A41" s="32">
        <v>33</v>
      </c>
      <c r="B41" s="34" t="s">
        <v>89</v>
      </c>
      <c r="C41" s="25" t="s">
        <v>32</v>
      </c>
      <c r="D41" s="18">
        <v>153540.25255999999</v>
      </c>
      <c r="E41" s="19">
        <v>19</v>
      </c>
      <c r="F41" s="20">
        <v>2533</v>
      </c>
    </row>
    <row r="42" spans="1:6" s="2" customFormat="1" ht="12.2" customHeight="1" x14ac:dyDescent="0.25">
      <c r="A42" s="32">
        <v>34</v>
      </c>
      <c r="B42" s="34" t="s">
        <v>17</v>
      </c>
      <c r="C42" s="25" t="s">
        <v>17</v>
      </c>
      <c r="D42" s="18">
        <v>140683.70164753203</v>
      </c>
      <c r="E42" s="19">
        <v>1</v>
      </c>
      <c r="F42" s="20">
        <v>554</v>
      </c>
    </row>
    <row r="43" spans="1:6" s="2" customFormat="1" ht="12.2" customHeight="1" x14ac:dyDescent="0.25">
      <c r="A43" s="61">
        <v>35</v>
      </c>
      <c r="B43" s="51" t="s">
        <v>27</v>
      </c>
      <c r="C43" s="56" t="s">
        <v>77</v>
      </c>
      <c r="D43" s="62">
        <v>140215.32463145899</v>
      </c>
      <c r="E43" s="63">
        <v>7</v>
      </c>
      <c r="F43" s="64">
        <v>794</v>
      </c>
    </row>
    <row r="44" spans="1:6" s="2" customFormat="1" ht="12.2" customHeight="1" x14ac:dyDescent="0.25">
      <c r="A44" s="32">
        <f>+A43+1</f>
        <v>36</v>
      </c>
      <c r="B44" s="34" t="s">
        <v>14</v>
      </c>
      <c r="C44" s="25" t="s">
        <v>64</v>
      </c>
      <c r="D44" s="22">
        <v>112126.184183473</v>
      </c>
      <c r="E44" s="19">
        <v>3</v>
      </c>
      <c r="F44" s="20">
        <v>909</v>
      </c>
    </row>
    <row r="45" spans="1:6" s="2" customFormat="1" ht="12.2" customHeight="1" x14ac:dyDescent="0.25">
      <c r="A45" s="32">
        <f t="shared" ref="A45:A79" si="1">+A44+1</f>
        <v>37</v>
      </c>
      <c r="B45" s="34" t="s">
        <v>37</v>
      </c>
      <c r="C45" s="25" t="s">
        <v>38</v>
      </c>
      <c r="D45" s="18">
        <v>92277.373290000003</v>
      </c>
      <c r="E45" s="19">
        <v>13</v>
      </c>
      <c r="F45" s="20">
        <v>1970</v>
      </c>
    </row>
    <row r="46" spans="1:6" s="2" customFormat="1" ht="12.2" customHeight="1" x14ac:dyDescent="0.25">
      <c r="A46" s="61">
        <f t="shared" si="1"/>
        <v>38</v>
      </c>
      <c r="B46" s="51" t="s">
        <v>124</v>
      </c>
      <c r="C46" s="56" t="s">
        <v>123</v>
      </c>
      <c r="D46" s="62">
        <v>91143.237762532008</v>
      </c>
      <c r="E46" s="63">
        <v>7</v>
      </c>
      <c r="F46" s="64">
        <v>1499</v>
      </c>
    </row>
    <row r="47" spans="1:6" s="2" customFormat="1" ht="12.2" customHeight="1" x14ac:dyDescent="0.25">
      <c r="A47" s="82">
        <f t="shared" si="1"/>
        <v>39</v>
      </c>
      <c r="B47" s="57" t="s">
        <v>75</v>
      </c>
      <c r="C47" s="43"/>
      <c r="D47" s="83">
        <v>87211.686485640006</v>
      </c>
      <c r="E47" s="84">
        <v>1</v>
      </c>
      <c r="F47" s="85">
        <v>120</v>
      </c>
    </row>
    <row r="48" spans="1:6" s="2" customFormat="1" ht="12.2" customHeight="1" x14ac:dyDescent="0.25">
      <c r="A48" s="32">
        <f t="shared" si="1"/>
        <v>40</v>
      </c>
      <c r="B48" s="34" t="s">
        <v>127</v>
      </c>
      <c r="C48" s="25" t="s">
        <v>126</v>
      </c>
      <c r="D48" s="18">
        <v>75450.643857554998</v>
      </c>
      <c r="E48" s="19">
        <v>12</v>
      </c>
      <c r="F48" s="20">
        <v>1566</v>
      </c>
    </row>
    <row r="49" spans="1:6" s="2" customFormat="1" ht="12.2" customHeight="1" x14ac:dyDescent="0.25">
      <c r="A49" s="32">
        <f t="shared" si="1"/>
        <v>41</v>
      </c>
      <c r="B49" s="51" t="s">
        <v>18</v>
      </c>
      <c r="C49" s="53" t="s">
        <v>18</v>
      </c>
      <c r="D49" s="18">
        <v>72789.294049999997</v>
      </c>
      <c r="E49" s="19">
        <v>14</v>
      </c>
      <c r="F49" s="20">
        <v>1660</v>
      </c>
    </row>
    <row r="50" spans="1:6" s="2" customFormat="1" ht="12.2" customHeight="1" x14ac:dyDescent="0.25">
      <c r="A50" s="32">
        <f t="shared" si="1"/>
        <v>42</v>
      </c>
      <c r="B50" s="90" t="s">
        <v>20</v>
      </c>
      <c r="C50" s="54" t="s">
        <v>20</v>
      </c>
      <c r="D50" s="101">
        <v>72685</v>
      </c>
      <c r="E50" s="102">
        <v>13</v>
      </c>
      <c r="F50" s="103">
        <v>2249</v>
      </c>
    </row>
    <row r="51" spans="1:6" s="2" customFormat="1" ht="12.2" customHeight="1" x14ac:dyDescent="0.25">
      <c r="A51" s="32">
        <f t="shared" si="1"/>
        <v>43</v>
      </c>
      <c r="B51" s="51" t="s">
        <v>9</v>
      </c>
      <c r="C51" s="54" t="s">
        <v>52</v>
      </c>
      <c r="D51" s="18">
        <v>66645</v>
      </c>
      <c r="E51" s="19">
        <v>6</v>
      </c>
      <c r="F51" s="20">
        <v>415</v>
      </c>
    </row>
    <row r="52" spans="1:6" s="2" customFormat="1" ht="12.2" customHeight="1" x14ac:dyDescent="0.25">
      <c r="A52" s="32">
        <f t="shared" si="1"/>
        <v>44</v>
      </c>
      <c r="B52" s="51" t="s">
        <v>26</v>
      </c>
      <c r="C52" s="54" t="s">
        <v>65</v>
      </c>
      <c r="D52" s="18">
        <v>65507</v>
      </c>
      <c r="E52" s="19">
        <v>12</v>
      </c>
      <c r="F52" s="20">
        <v>1464</v>
      </c>
    </row>
    <row r="53" spans="1:6" s="2" customFormat="1" ht="12.2" customHeight="1" x14ac:dyDescent="0.25">
      <c r="A53" s="32">
        <f t="shared" si="1"/>
        <v>45</v>
      </c>
      <c r="B53" s="51" t="s">
        <v>8</v>
      </c>
      <c r="C53" s="56" t="s">
        <v>67</v>
      </c>
      <c r="D53" s="18">
        <v>60325.982275800001</v>
      </c>
      <c r="E53" s="19">
        <v>8</v>
      </c>
      <c r="F53" s="20">
        <v>2116</v>
      </c>
    </row>
    <row r="54" spans="1:6" s="2" customFormat="1" ht="12.2" customHeight="1" x14ac:dyDescent="0.25">
      <c r="A54" s="32">
        <f t="shared" si="1"/>
        <v>46</v>
      </c>
      <c r="B54" s="135" t="s">
        <v>93</v>
      </c>
      <c r="C54" s="136"/>
      <c r="D54" s="18">
        <v>57454.756600895998</v>
      </c>
      <c r="E54" s="19">
        <v>1</v>
      </c>
      <c r="F54" s="20">
        <v>149</v>
      </c>
    </row>
    <row r="55" spans="1:6" s="2" customFormat="1" ht="12.2" customHeight="1" x14ac:dyDescent="0.25">
      <c r="A55" s="32">
        <f t="shared" si="1"/>
        <v>47</v>
      </c>
      <c r="B55" s="66" t="s">
        <v>118</v>
      </c>
      <c r="C55" s="67" t="s">
        <v>119</v>
      </c>
      <c r="D55" s="18">
        <v>50779</v>
      </c>
      <c r="E55" s="19">
        <v>2</v>
      </c>
      <c r="F55" s="20">
        <v>344</v>
      </c>
    </row>
    <row r="56" spans="1:6" s="2" customFormat="1" ht="12.2" customHeight="1" x14ac:dyDescent="0.25">
      <c r="A56" s="32">
        <f t="shared" si="1"/>
        <v>48</v>
      </c>
      <c r="B56" s="90" t="s">
        <v>83</v>
      </c>
      <c r="C56" s="91" t="s">
        <v>83</v>
      </c>
      <c r="D56" s="18">
        <v>50504.055390190995</v>
      </c>
      <c r="E56" s="19">
        <v>11</v>
      </c>
      <c r="F56" s="20">
        <v>1500</v>
      </c>
    </row>
    <row r="57" spans="1:6" s="2" customFormat="1" ht="12.2" customHeight="1" x14ac:dyDescent="0.25">
      <c r="A57" s="32">
        <f t="shared" si="1"/>
        <v>49</v>
      </c>
      <c r="B57" s="34" t="s">
        <v>25</v>
      </c>
      <c r="C57" s="25" t="s">
        <v>131</v>
      </c>
      <c r="D57" s="18">
        <v>44374</v>
      </c>
      <c r="E57" s="19">
        <v>1</v>
      </c>
      <c r="F57" s="20">
        <v>100</v>
      </c>
    </row>
    <row r="58" spans="1:6" s="2" customFormat="1" ht="12.2" customHeight="1" x14ac:dyDescent="0.25">
      <c r="A58" s="32">
        <f t="shared" si="1"/>
        <v>50</v>
      </c>
      <c r="B58" s="34" t="s">
        <v>114</v>
      </c>
      <c r="C58" s="25" t="s">
        <v>66</v>
      </c>
      <c r="D58" s="18">
        <v>37462.956576127996</v>
      </c>
      <c r="E58" s="19">
        <v>5</v>
      </c>
      <c r="F58" s="20">
        <v>483</v>
      </c>
    </row>
    <row r="59" spans="1:6" s="2" customFormat="1" ht="12.2" customHeight="1" x14ac:dyDescent="0.25">
      <c r="A59" s="32">
        <f t="shared" si="1"/>
        <v>51</v>
      </c>
      <c r="B59" s="34" t="s">
        <v>34</v>
      </c>
      <c r="C59" s="25" t="s">
        <v>84</v>
      </c>
      <c r="D59" s="18">
        <v>35906</v>
      </c>
      <c r="E59" s="19">
        <v>9</v>
      </c>
      <c r="F59" s="20">
        <v>1122</v>
      </c>
    </row>
    <row r="60" spans="1:6" s="2" customFormat="1" ht="12.2" customHeight="1" x14ac:dyDescent="0.25">
      <c r="A60" s="32">
        <f t="shared" si="1"/>
        <v>52</v>
      </c>
      <c r="B60" s="51" t="s">
        <v>90</v>
      </c>
      <c r="C60" s="56" t="s">
        <v>90</v>
      </c>
      <c r="D60" s="18">
        <v>31278.649982297997</v>
      </c>
      <c r="E60" s="19">
        <v>2</v>
      </c>
      <c r="F60" s="20">
        <v>245</v>
      </c>
    </row>
    <row r="61" spans="1:6" s="2" customFormat="1" ht="12.2" customHeight="1" x14ac:dyDescent="0.25">
      <c r="A61" s="32">
        <f t="shared" si="1"/>
        <v>53</v>
      </c>
      <c r="B61" s="51" t="s">
        <v>29</v>
      </c>
      <c r="C61" s="56" t="s">
        <v>29</v>
      </c>
      <c r="D61" s="18">
        <v>31205.855263793004</v>
      </c>
      <c r="E61" s="19">
        <v>1</v>
      </c>
      <c r="F61" s="20">
        <v>102</v>
      </c>
    </row>
    <row r="62" spans="1:6" s="2" customFormat="1" ht="12.2" customHeight="1" x14ac:dyDescent="0.25">
      <c r="A62" s="32">
        <f t="shared" si="1"/>
        <v>54</v>
      </c>
      <c r="B62" s="135" t="s">
        <v>76</v>
      </c>
      <c r="C62" s="136"/>
      <c r="D62" s="18">
        <v>24264.748624096002</v>
      </c>
      <c r="E62" s="19">
        <v>1</v>
      </c>
      <c r="F62" s="20">
        <v>107</v>
      </c>
    </row>
    <row r="63" spans="1:6" s="2" customFormat="1" ht="12.2" customHeight="1" x14ac:dyDescent="0.25">
      <c r="A63" s="32">
        <f t="shared" si="1"/>
        <v>55</v>
      </c>
      <c r="B63" s="66" t="s">
        <v>22</v>
      </c>
      <c r="C63" s="67" t="s">
        <v>22</v>
      </c>
      <c r="D63" s="18">
        <v>22393</v>
      </c>
      <c r="E63" s="19">
        <v>3</v>
      </c>
      <c r="F63" s="20">
        <v>523</v>
      </c>
    </row>
    <row r="64" spans="1:6" s="2" customFormat="1" ht="12.2" customHeight="1" x14ac:dyDescent="0.25">
      <c r="A64" s="32">
        <f t="shared" si="1"/>
        <v>56</v>
      </c>
      <c r="B64" s="90" t="s">
        <v>121</v>
      </c>
      <c r="C64" s="91" t="s">
        <v>120</v>
      </c>
      <c r="D64" s="18">
        <v>20403</v>
      </c>
      <c r="E64" s="19">
        <v>2</v>
      </c>
      <c r="F64" s="20">
        <v>296</v>
      </c>
    </row>
    <row r="65" spans="1:7" s="2" customFormat="1" ht="12.2" customHeight="1" x14ac:dyDescent="0.25">
      <c r="A65" s="32">
        <f t="shared" si="1"/>
        <v>57</v>
      </c>
      <c r="B65" s="57" t="s">
        <v>68</v>
      </c>
      <c r="C65" s="43"/>
      <c r="D65" s="18">
        <v>15934.018734648</v>
      </c>
      <c r="E65" s="19">
        <v>1</v>
      </c>
      <c r="F65" s="20">
        <v>151</v>
      </c>
    </row>
    <row r="66" spans="1:7" s="2" customFormat="1" ht="12.2" customHeight="1" thickBot="1" x14ac:dyDescent="0.3">
      <c r="A66" s="49">
        <f t="shared" si="1"/>
        <v>58</v>
      </c>
      <c r="B66" s="99" t="s">
        <v>24</v>
      </c>
      <c r="C66" s="100" t="s">
        <v>69</v>
      </c>
      <c r="D66" s="58">
        <v>11559.042006898</v>
      </c>
      <c r="E66" s="59">
        <v>1</v>
      </c>
      <c r="F66" s="60">
        <v>111</v>
      </c>
    </row>
    <row r="67" spans="1:7" s="2" customFormat="1" ht="12.2" customHeight="1" x14ac:dyDescent="0.25">
      <c r="A67" s="50">
        <f t="shared" si="1"/>
        <v>59</v>
      </c>
      <c r="B67" s="44" t="s">
        <v>21</v>
      </c>
      <c r="C67" s="45" t="s">
        <v>70</v>
      </c>
      <c r="D67" s="46">
        <v>10311</v>
      </c>
      <c r="E67" s="47">
        <v>1</v>
      </c>
      <c r="F67" s="48">
        <v>118</v>
      </c>
    </row>
    <row r="68" spans="1:7" s="2" customFormat="1" ht="12.2" customHeight="1" x14ac:dyDescent="0.25">
      <c r="A68" s="87">
        <f t="shared" si="1"/>
        <v>60</v>
      </c>
      <c r="B68" s="104" t="s">
        <v>115</v>
      </c>
      <c r="C68" s="105" t="s">
        <v>115</v>
      </c>
      <c r="D68" s="106">
        <v>8285</v>
      </c>
      <c r="E68" s="107">
        <v>2</v>
      </c>
      <c r="F68" s="108">
        <v>254</v>
      </c>
    </row>
    <row r="69" spans="1:7" s="2" customFormat="1" ht="12.2" customHeight="1" x14ac:dyDescent="0.25">
      <c r="A69" s="65">
        <f t="shared" si="1"/>
        <v>61</v>
      </c>
      <c r="B69" s="66" t="s">
        <v>103</v>
      </c>
      <c r="C69" s="67" t="s">
        <v>102</v>
      </c>
      <c r="D69" s="68">
        <v>7278.2061648580002</v>
      </c>
      <c r="E69" s="69">
        <v>1</v>
      </c>
      <c r="F69" s="70">
        <v>120</v>
      </c>
    </row>
    <row r="70" spans="1:7" s="2" customFormat="1" ht="12.2" customHeight="1" x14ac:dyDescent="0.25">
      <c r="A70" s="65">
        <f t="shared" si="1"/>
        <v>62</v>
      </c>
      <c r="B70" s="66" t="s">
        <v>98</v>
      </c>
      <c r="C70" s="71" t="s">
        <v>98</v>
      </c>
      <c r="D70" s="68">
        <v>6950.8514968500003</v>
      </c>
      <c r="E70" s="69">
        <v>1</v>
      </c>
      <c r="F70" s="70">
        <v>114</v>
      </c>
    </row>
    <row r="71" spans="1:7" s="2" customFormat="1" ht="12.2" customHeight="1" x14ac:dyDescent="0.25">
      <c r="A71" s="65">
        <f t="shared" si="1"/>
        <v>63</v>
      </c>
      <c r="B71" s="66" t="s">
        <v>128</v>
      </c>
      <c r="C71" s="67" t="s">
        <v>128</v>
      </c>
      <c r="D71" s="68">
        <v>6797</v>
      </c>
      <c r="E71" s="69">
        <v>1</v>
      </c>
      <c r="F71" s="70">
        <v>124</v>
      </c>
    </row>
    <row r="72" spans="1:7" s="2" customFormat="1" ht="12.2" customHeight="1" x14ac:dyDescent="0.25">
      <c r="A72" s="65">
        <f t="shared" si="1"/>
        <v>64</v>
      </c>
      <c r="B72" s="66" t="s">
        <v>85</v>
      </c>
      <c r="C72" s="67" t="s">
        <v>86</v>
      </c>
      <c r="D72" s="68">
        <v>5105.7569100000001</v>
      </c>
      <c r="E72" s="69">
        <v>1</v>
      </c>
      <c r="F72" s="70">
        <v>120</v>
      </c>
    </row>
    <row r="73" spans="1:7" s="2" customFormat="1" ht="12.2" customHeight="1" x14ac:dyDescent="0.25">
      <c r="A73" s="65">
        <f t="shared" si="1"/>
        <v>65</v>
      </c>
      <c r="B73" s="66" t="s">
        <v>78</v>
      </c>
      <c r="C73" s="67"/>
      <c r="D73" s="68">
        <v>4714.9153447999997</v>
      </c>
      <c r="E73" s="69">
        <v>1</v>
      </c>
      <c r="F73" s="70">
        <v>102</v>
      </c>
    </row>
    <row r="74" spans="1:7" s="2" customFormat="1" ht="12.2" customHeight="1" x14ac:dyDescent="0.25">
      <c r="A74" s="65">
        <f t="shared" si="1"/>
        <v>66</v>
      </c>
      <c r="B74" s="66" t="s">
        <v>105</v>
      </c>
      <c r="C74" s="67" t="s">
        <v>71</v>
      </c>
      <c r="D74" s="68">
        <v>4343.7432768949993</v>
      </c>
      <c r="E74" s="69">
        <v>1</v>
      </c>
      <c r="F74" s="72">
        <v>99</v>
      </c>
    </row>
    <row r="75" spans="1:7" s="2" customFormat="1" ht="12.2" customHeight="1" x14ac:dyDescent="0.25">
      <c r="A75" s="65">
        <f t="shared" si="1"/>
        <v>67</v>
      </c>
      <c r="B75" s="66" t="s">
        <v>116</v>
      </c>
      <c r="C75" s="67" t="s">
        <v>117</v>
      </c>
      <c r="D75" s="68">
        <v>3513.4395302399998</v>
      </c>
      <c r="E75" s="69">
        <v>1</v>
      </c>
      <c r="F75" s="70">
        <v>112</v>
      </c>
    </row>
    <row r="76" spans="1:7" s="2" customFormat="1" ht="12.2" customHeight="1" x14ac:dyDescent="0.25">
      <c r="A76" s="65">
        <f t="shared" si="1"/>
        <v>68</v>
      </c>
      <c r="B76" s="66" t="s">
        <v>133</v>
      </c>
      <c r="C76" s="67" t="s">
        <v>133</v>
      </c>
      <c r="D76" s="68">
        <v>3238.6425974680005</v>
      </c>
      <c r="E76" s="69">
        <v>1</v>
      </c>
      <c r="F76" s="70">
        <v>108</v>
      </c>
    </row>
    <row r="77" spans="1:7" s="2" customFormat="1" ht="12.2" customHeight="1" x14ac:dyDescent="0.25">
      <c r="A77" s="65">
        <f t="shared" si="1"/>
        <v>69</v>
      </c>
      <c r="B77" s="73" t="s">
        <v>72</v>
      </c>
      <c r="C77" s="74"/>
      <c r="D77" s="68">
        <v>3121.1978400000003</v>
      </c>
      <c r="E77" s="69">
        <v>1</v>
      </c>
      <c r="F77" s="70">
        <v>147</v>
      </c>
      <c r="G77" s="52"/>
    </row>
    <row r="78" spans="1:7" s="2" customFormat="1" ht="12.2" customHeight="1" x14ac:dyDescent="0.25">
      <c r="A78" s="65">
        <f t="shared" si="1"/>
        <v>70</v>
      </c>
      <c r="B78" s="66" t="s">
        <v>97</v>
      </c>
      <c r="C78" s="75" t="s">
        <v>97</v>
      </c>
      <c r="D78" s="68">
        <v>2195.2001377900001</v>
      </c>
      <c r="E78" s="69">
        <v>1</v>
      </c>
      <c r="F78" s="70">
        <v>106</v>
      </c>
    </row>
    <row r="79" spans="1:7" s="2" customFormat="1" ht="12.2" customHeight="1" x14ac:dyDescent="0.25">
      <c r="A79" s="76">
        <f t="shared" si="1"/>
        <v>71</v>
      </c>
      <c r="B79" s="77" t="s">
        <v>73</v>
      </c>
      <c r="C79" s="78"/>
      <c r="D79" s="79">
        <v>2172.5871996999999</v>
      </c>
      <c r="E79" s="80">
        <v>1</v>
      </c>
      <c r="F79" s="81">
        <v>103</v>
      </c>
    </row>
    <row r="80" spans="1:7" s="2" customFormat="1" ht="12.2" customHeight="1" x14ac:dyDescent="0.25">
      <c r="A80" s="11"/>
      <c r="B80" s="137" t="s">
        <v>80</v>
      </c>
      <c r="C80" s="138"/>
      <c r="D80" s="23">
        <f>SUM(D3:D79)-D5-D9-D21</f>
        <v>32794221.484736241</v>
      </c>
      <c r="E80" s="23">
        <f>SUM(E3:E79)-E5-E9-E21</f>
        <v>3229</v>
      </c>
      <c r="F80" s="24">
        <f>SUM(F3:F79)-F5-F9-F21</f>
        <v>483172</v>
      </c>
    </row>
    <row r="81" spans="1:6" s="2" customFormat="1" ht="12.2" customHeight="1" x14ac:dyDescent="0.25">
      <c r="A81" s="9" t="s">
        <v>87</v>
      </c>
      <c r="B81" s="1"/>
      <c r="C81" s="3"/>
      <c r="D81" s="3"/>
      <c r="E81" s="3"/>
      <c r="F81" s="3"/>
    </row>
    <row r="82" spans="1:6" s="1" customFormat="1" x14ac:dyDescent="0.25">
      <c r="A82" s="9" t="s">
        <v>88</v>
      </c>
      <c r="B82" s="9"/>
      <c r="C82" s="3"/>
      <c r="D82" s="10"/>
      <c r="E82" s="10"/>
      <c r="F82" s="3"/>
    </row>
    <row r="83" spans="1:6" s="1" customFormat="1" x14ac:dyDescent="0.25">
      <c r="A83" s="9" t="s">
        <v>58</v>
      </c>
      <c r="B83" s="9"/>
      <c r="C83" s="3"/>
      <c r="D83" s="3"/>
      <c r="E83" s="3"/>
      <c r="F83" s="3"/>
    </row>
    <row r="84" spans="1:6" s="1" customFormat="1" ht="11.25" customHeight="1" x14ac:dyDescent="0.25">
      <c r="A84" s="4"/>
      <c r="B84" s="4"/>
      <c r="C84" s="8"/>
      <c r="D84" s="8"/>
      <c r="E84" s="8"/>
      <c r="F84" s="8"/>
    </row>
    <row r="85" spans="1:6" s="1" customFormat="1" ht="11.25" customHeight="1" x14ac:dyDescent="0.25">
      <c r="A85" s="4"/>
      <c r="B85" s="4"/>
      <c r="C85" s="8"/>
      <c r="D85" s="8"/>
      <c r="E85" s="8"/>
      <c r="F85" s="8"/>
    </row>
    <row r="86" spans="1:6" s="1" customFormat="1" ht="11.25" customHeight="1" x14ac:dyDescent="0.25">
      <c r="A86" s="4"/>
      <c r="B86" s="4"/>
      <c r="C86" s="8"/>
      <c r="D86" s="8"/>
      <c r="E86" s="8"/>
      <c r="F86" s="8"/>
    </row>
    <row r="87" spans="1:6" s="1" customFormat="1" ht="10.5" customHeight="1" x14ac:dyDescent="0.25">
      <c r="A87" s="4"/>
      <c r="B87" s="4"/>
      <c r="C87" s="8"/>
      <c r="E87" s="8"/>
      <c r="F87" s="8"/>
    </row>
    <row r="88" spans="1:6" s="2" customFormat="1" ht="10.5" customHeight="1" x14ac:dyDescent="0.25">
      <c r="A88" s="4"/>
      <c r="B88" s="4"/>
      <c r="C88" s="8"/>
      <c r="D88" s="8"/>
      <c r="E88" s="8"/>
      <c r="F88" s="8"/>
    </row>
    <row r="89" spans="1:6" ht="10.5" customHeight="1" x14ac:dyDescent="0.25">
      <c r="A89" s="3"/>
      <c r="B89" s="1"/>
    </row>
    <row r="90" spans="1:6" x14ac:dyDescent="0.25">
      <c r="C90" s="1"/>
      <c r="E90" s="3"/>
      <c r="F90" s="7"/>
    </row>
    <row r="94" spans="1:6" s="1" customFormat="1" x14ac:dyDescent="0.25">
      <c r="A94" s="4"/>
      <c r="B94" s="4"/>
      <c r="C94" s="8"/>
      <c r="D94" s="8"/>
      <c r="E94" s="8"/>
      <c r="F94" s="8"/>
    </row>
  </sheetData>
  <sortState ref="B12:F20">
    <sortCondition descending="1" ref="D12:D20"/>
  </sortState>
  <mergeCells count="2">
    <mergeCell ref="B80:C80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2" manualBreakCount="2">
    <brk id="34" max="16383" man="1"/>
    <brk id="66" max="16383" man="1"/>
  </rowBreaks>
  <ignoredErrors>
    <ignoredError sqref="D5:F5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2017-01-18T12:20:17Z</cp:lastPrinted>
  <dcterms:created xsi:type="dcterms:W3CDTF">2001-03-01T10:52:24Z</dcterms:created>
  <dcterms:modified xsi:type="dcterms:W3CDTF">2017-01-18T12:22:14Z</dcterms:modified>
</cp:coreProperties>
</file>